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bookViews>
    <workbookView xWindow="480" yWindow="120" windowWidth="11360" windowHeight="8700"/>
  </bookViews>
  <sheets>
    <sheet name="Inspection Checklist" sheetId="4" r:id="rId1"/>
  </sheets>
  <externalReferences>
    <externalReference r:id="rId2"/>
  </externalReferences>
  <definedNames>
    <definedName name="DropDown1">[1]Sheet1!$B$4:$B$6</definedName>
    <definedName name="_xlnm.Print_Area" localSheetId="0">'Inspection Checklist'!$B$1:$H$100</definedName>
    <definedName name="_xlnm.Print_Titles" localSheetId="0">'Inspection Checklist'!$15:$15</definedName>
    <definedName name="RequiredInspection">#REF!</definedName>
    <definedName name="Y">'Inspection Checklist'!$AA$3:$AA$6</definedName>
  </definedNames>
  <calcPr calcId="171027"/>
</workbook>
</file>

<file path=xl/calcChain.xml><?xml version="1.0" encoding="utf-8"?>
<calcChain xmlns="http://schemas.openxmlformats.org/spreadsheetml/2006/main">
  <c r="J80" i="4" l="1"/>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19" i="4" l="1"/>
  <c r="J22" i="4" l="1"/>
  <c r="J21" i="4"/>
  <c r="J20" i="4"/>
  <c r="J18" i="4"/>
  <c r="J17" i="4"/>
  <c r="H7" i="4" l="1"/>
</calcChain>
</file>

<file path=xl/sharedStrings.xml><?xml version="1.0" encoding="utf-8"?>
<sst xmlns="http://schemas.openxmlformats.org/spreadsheetml/2006/main" count="141" uniqueCount="120">
  <si>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</si>
  <si>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</si>
  <si>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</si>
  <si>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</si>
  <si>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</si>
  <si>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</si>
  <si>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</si>
  <si>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</si>
  <si>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</si>
  <si>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</si>
  <si>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</si>
  <si>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</si>
  <si>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</si>
  <si>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</si>
  <si>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</si>
  <si>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</si>
  <si>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</si>
  <si>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</si>
  <si>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</si>
  <si>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</si>
  <si>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</si>
  <si>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</si>
  <si>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</si>
  <si>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</si>
  <si>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</si>
  <si>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</si>
  <si>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</si>
  <si>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</si>
  <si>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</si>
  <si>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</si>
  <si>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</si>
  <si>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513 Structural Steel</t>
  </si>
  <si>
    <t>Material Requirements</t>
  </si>
  <si>
    <r>
      <t xml:space="preserve">Was the structural steel fabricator chosen by the Contractor, prequalified with the level of fabrication required for the structural steel work on this Project?
</t>
    </r>
    <r>
      <rPr>
        <b/>
        <sz val="10"/>
        <rFont val="Times New Roman"/>
        <family val="1"/>
      </rPr>
      <t>Document Fabricator.</t>
    </r>
  </si>
  <si>
    <t>513.02 / S 1078</t>
  </si>
  <si>
    <t>For repairing, extending, or altering existing structures, did  the Contractor take measurements of the existing structure to accurately join old and new work?</t>
  </si>
  <si>
    <t>Did the fabricator provide Shop Drawings according to 501.04 with details and dimensions of the structural steel components?</t>
  </si>
  <si>
    <t>513.06 / 501.04</t>
  </si>
  <si>
    <t>Did the Contractor/fabricator conduct a prefabrication meeting at least 3 days after the Department received the Shop Drawings prior to fabrication of the structural steel?</t>
  </si>
  <si>
    <t>Did the Contractor/fabricator provide certified test data, mill certifications, a letter of acceptance and a TE 24 with the shipment for the structural steel?</t>
  </si>
  <si>
    <t>513.08 / 501.06 /
S 1078</t>
  </si>
  <si>
    <t>Did the fabricator mark each steel component with specified code and heat number?</t>
  </si>
  <si>
    <t>Did the fabricator/Contractor store structural  material in the shop and field above the ground on supports and clean before incorporation into the work?</t>
  </si>
  <si>
    <t>Was the structural steel within the specified camber tolerance at mid-span of 0 inches and the greater of + 3/4 inch or the designated haunch height?</t>
  </si>
  <si>
    <t>Was the structural steel within the specified tolerances for sweep or horizontal curvature of 1/8 inch in 10 feet?</t>
  </si>
  <si>
    <t>Were the structural steel components free of fins, tears, slivers and any burred or sharp edges with a smooth surface?</t>
  </si>
  <si>
    <t>Were the bearing stiffeners flush and square with the web and at least 75 percent of the area of the ends were in contact with the inner surface of the flange and vertical after erection?</t>
  </si>
  <si>
    <t>Did the fabricator provide fill plates to compensate for the misalignment of abutting elements due to differences in thickness of flanges and webs at the splice locations?</t>
  </si>
  <si>
    <t>If members were to be heat curved, did the Fabricator submit the detailed procedure, including necessary calculations, to the Office of Materials Management for acceptance of the procedure before starting this work?</t>
  </si>
  <si>
    <t>Did the finished holes for bolted connections not have a diameter larger than the nominal diameter of the bolt plus 1/16 inch (1.6 mm) and no offset greater than 1/32 inch (0.8 mm) between adjacent piles?</t>
  </si>
  <si>
    <r>
      <t xml:space="preserve">Was the structural steel coated prior to coming to the project site if specified in the plans?
</t>
    </r>
    <r>
      <rPr>
        <i/>
        <sz val="10"/>
        <rFont val="Times New Roman"/>
        <family val="1"/>
      </rPr>
      <t>(No epoxy or urethane coating at splice joint surfaces.)</t>
    </r>
    <r>
      <rPr>
        <sz val="10"/>
        <rFont val="Times New Roman"/>
        <family val="1"/>
      </rPr>
      <t xml:space="preserve">
</t>
    </r>
    <r>
      <rPr>
        <b/>
        <sz val="10"/>
        <rFont val="Times New Roman"/>
        <family val="1"/>
      </rPr>
      <t>Document coating type if specified.</t>
    </r>
  </si>
  <si>
    <t>Engineered Drawing (Erection) Submittal</t>
  </si>
  <si>
    <t>If the erection of structural steel involved a railroad, was the PE stamped engineered drawing submitted to the railroad for review 50 days before work began and approved by the appropriate railroad?</t>
  </si>
  <si>
    <t>501.05.A / 513.26</t>
  </si>
  <si>
    <t>501.05.B4 / 513.19</t>
  </si>
  <si>
    <t>501.05.B4 / 513.26</t>
  </si>
  <si>
    <t>Was the PE stamped engineering drawing erection submittal reviewed by the Department, a meeting  held, and the drawing accepted by the Department before erection work began?</t>
  </si>
  <si>
    <t>If the erection of structural steel involved another regulatory agency, such as the Coast Guard, or Army Corps of Engineers, was the PE stamped engineered drawing submitted to the agency before work began and approved by the appropriate agency?</t>
  </si>
  <si>
    <t>Erection</t>
  </si>
  <si>
    <t>501.05.B.4 / 513.26</t>
  </si>
  <si>
    <t>Did the Contractor not weld temporary members to permanent steel members?</t>
  </si>
  <si>
    <t>Did the Contractor provide methods and details for supporting the first beams or girders at the abutments and piers in each unit?</t>
  </si>
  <si>
    <t>501.05.B.4.b / 513.26</t>
  </si>
  <si>
    <t>Did the Contractor supply any temporary supports necessary and install sufficient bracing to maintain structural stability and prevent lateral movement until completion of all construction activities?</t>
  </si>
  <si>
    <t>Did the Contractor make all structural members stable before releasing traffic?</t>
  </si>
  <si>
    <t>Did the Contractor never lift structural members over active traffic?</t>
  </si>
  <si>
    <t>513.26 / 516.07</t>
  </si>
  <si>
    <t>Were the bearings in the correct location, orientation and properly aligned and were temperature corrections made in the plumbness of the bearings?</t>
  </si>
  <si>
    <r>
      <t xml:space="preserve">Were the beam seats inspected, clean, properly aligned and at the plan elevations?
</t>
    </r>
    <r>
      <rPr>
        <b/>
        <sz val="10"/>
        <rFont val="Times New Roman"/>
        <family val="1"/>
      </rPr>
      <t>Document bearing seat elevations.</t>
    </r>
  </si>
  <si>
    <t>501.05.B.4</t>
  </si>
  <si>
    <r>
      <t xml:space="preserve">Did the Contractor follow the submitted Erection procedure with the equipment, locations, maintenance of traffic and sequence as submitted in the procedure?
</t>
    </r>
    <r>
      <rPr>
        <b/>
        <sz val="10"/>
        <rFont val="Times New Roman"/>
        <family val="1"/>
      </rPr>
      <t xml:space="preserve">Document Contractor's compliance with approved erection procedure.  </t>
    </r>
  </si>
  <si>
    <t xml:space="preserve">Bolted Splices </t>
  </si>
  <si>
    <t>In spliced bolted connections of tension or flexural members, was a clearance of not more than 1/4 inch (6 mm) maintained between the abutting surfaces of spliced members and for spliced compression members, was a uniform bearing attained between the abutting surfaces?</t>
  </si>
  <si>
    <t>513.20.E</t>
  </si>
  <si>
    <t>Were at least 10 percent of tightened bolts checked to see if they did not turn at the job inspection torque at the connection?</t>
  </si>
  <si>
    <r>
      <t xml:space="preserve">Did the Engineer witness and accept the first completed connection by checking if the job inspection torque did not turn the nut or bolt head?
</t>
    </r>
    <r>
      <rPr>
        <b/>
        <sz val="10"/>
        <rFont val="Times New Roman"/>
        <family val="1"/>
      </rPr>
      <t>Document the date the Engineer inspected first completed joint and others as necessary.</t>
    </r>
  </si>
  <si>
    <t xml:space="preserve">Did the Engineer witness the Contractor calibrating the torque wrench using a tension device on 3 representative bolts and the determination of a job inspection torque? </t>
  </si>
  <si>
    <t>513.20.D</t>
  </si>
  <si>
    <t>Did the Contractor attain the bolt tension specified in Table 513.20-2 by tightening all nuts to the additional specified rotation in Table 513.20-3?</t>
  </si>
  <si>
    <t>513.20.C</t>
  </si>
  <si>
    <t>After the bolts were snug tight, did the Contractor match mark the nuts and bolts, so that relative rotation between the nut and bolt could be determined using the turn-of-the-nut method?</t>
  </si>
  <si>
    <t>After the cross frames were all attached, did the Contractor remove all drift pins and install bolts to a snug tight condition at all the splice locations?</t>
  </si>
  <si>
    <t>Were all bolts replaced which were installed prior to inserting drift pins?</t>
  </si>
  <si>
    <t>Were all holes not filled with drift pins, filled with snug tight bolts before removal of any drift pins?</t>
  </si>
  <si>
    <t>Were 50% of the bolt holes at the web and flange surfaces filled with a combination of drift pins and snug tight bolts before the beams and girders were released by the crane and allowed to deflect?</t>
  </si>
  <si>
    <t>Did the  beams or girders to be spliced have their ends brought together and held at the correct relative elevation with respect to support points?</t>
  </si>
  <si>
    <t>513.20.F</t>
  </si>
  <si>
    <t xml:space="preserve">Did the Contractor furnish proof of calibration of torque wrenches and skidmore device?  </t>
  </si>
  <si>
    <t xml:space="preserve">Welding </t>
  </si>
  <si>
    <t>AWS D1.5 Bridge Welding Code 3.10 / MOP 513.21</t>
  </si>
  <si>
    <t>Were all arc strikes ground to remove the defect and Magnetic Particle tested and Hardness tested in tension zones?</t>
  </si>
  <si>
    <t>AWS D1.5 Bridge Welding Code 3.7 / MOP 513.21</t>
  </si>
  <si>
    <t>Were the welds slagged and free of defects such as cracks, pits, craters and undercutting?</t>
  </si>
  <si>
    <t>AWS D1.5 Bridge Welding Code 3.6 / MOP 513.21</t>
  </si>
  <si>
    <t>Were the fillet welds the proper size after checking them with the welding gauge?</t>
  </si>
  <si>
    <t>AWS D1.5 Bridge Welding Code Table 4.3 / MOP 513.21</t>
  </si>
  <si>
    <t>Was the structural steel preheated per AWS D1.5 Bridge Welding Code for a distance equal to the thickness of the steel, but not less than 3 inches both laterally and in advance of the welding?</t>
  </si>
  <si>
    <t>AWS D1.5 Bridge Welding Code 4.5 / MOP 513.21</t>
  </si>
  <si>
    <t>Were the electrodes used to make permanent welds to steel of the low hydrogen type, stored in warm and dry environment and on the list of OMM's approved electrodes?</t>
  </si>
  <si>
    <t>If the Contractor used welding processes other than shield metal arc(stick) welding, were those processes approved by the Office of Materials Management?</t>
  </si>
  <si>
    <t>513.21 / S 1011</t>
  </si>
  <si>
    <t>Were all welders qualified for the specific welding by AWS or ODOT's certified welder program?</t>
  </si>
  <si>
    <t>After the electrodes were exposed to the atmosphere, were they properly dried and stored?</t>
  </si>
  <si>
    <t>Non-Destructive Testing</t>
  </si>
  <si>
    <t>Did the Contractor submit radiographs or ultrasonic technical reports to the Office of Materials Management for acceptance?</t>
  </si>
  <si>
    <t>513.25 / S 1011 / AWS D1.5 Bridge Welding Code</t>
  </si>
  <si>
    <t>Did the Non-Destructive testing confirm to the AWS D1.5 Bridge welding code and Supplement 1011?</t>
  </si>
  <si>
    <r>
      <t xml:space="preserve">Did the Contractor notify the Department at least 48 hours before performing  Non-Destructive testing?
</t>
    </r>
    <r>
      <rPr>
        <b/>
        <sz val="10"/>
        <rFont val="Times New Roman"/>
        <family val="1"/>
      </rPr>
      <t xml:space="preserve">Document type of non-destructive testing, (Radiograph Inspection, Magnetic Particle Inspection or Ultrasonic Testing). </t>
    </r>
  </si>
  <si>
    <t>Shear Studs</t>
  </si>
  <si>
    <t>MOP 513.22</t>
  </si>
  <si>
    <t xml:space="preserve">Were all studs given a light blow with a hammer?  </t>
  </si>
  <si>
    <t>AWS D1.5 Bridge Welding Code 7.6.1 / MOP 513.22</t>
  </si>
  <si>
    <t>Were all stud welding operators qualified?</t>
  </si>
  <si>
    <t>AWS D1.5 Bridge Welding Code 7.8.2 / MOP 513.22</t>
  </si>
  <si>
    <t xml:space="preserve">Were all studs inspected for a 360 degree flash? </t>
  </si>
  <si>
    <t>AWS D1.5 Bridge Welding Code 7.8.1 / 513.22</t>
  </si>
  <si>
    <t>Were bend tests on shear studs performed when welding had been interrupted for an hour or more, or the welding machine was changed?</t>
  </si>
  <si>
    <r>
      <t>Were bend tests, to an angle of approximately 30</t>
    </r>
    <r>
      <rPr>
        <sz val="10"/>
        <rFont val="Calibri"/>
        <family val="2"/>
      </rPr>
      <t xml:space="preserve">°, </t>
    </r>
    <r>
      <rPr>
        <sz val="10"/>
        <rFont val="Times New Roman"/>
        <family val="1"/>
      </rPr>
      <t xml:space="preserve">performed  on shear studs at the beginning of each work day?  </t>
    </r>
  </si>
  <si>
    <t>This checklist should be filled out for the installation of structural steel for each structure. Provide comments for non-conforming work.</t>
  </si>
  <si>
    <r>
      <t xml:space="preserve">For the erection of structural steel, does the PE stamped engineering drawing submittal meet the requirements of 501.05.B.4?
</t>
    </r>
    <r>
      <rPr>
        <b/>
        <sz val="10"/>
        <rFont val="Times New Roman"/>
        <family val="1"/>
      </rPr>
      <t>Complete Erection Checklist CA-S-20.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</si>
</sst>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1"/>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
      <sz val="10"/>
      <name val="Calibri"/>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8" fillId="0" borderId="1" xfId="0" applyFont="1" applyFill="1" applyBorder="1" applyAlignment="1">
      <alignment vertical="center" wrapText="1"/>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10"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1" fillId="0" borderId="0" xfId="0" applyFont="1"/>
    <xf numFmtId="0" fontId="3" fillId="0" borderId="1" xfId="0" applyFont="1" applyBorder="1" applyAlignment="1">
      <alignment horizontal="center" vertical="center"/>
    </xf>
    <xf numFmtId="0" fontId="10" fillId="0" borderId="0" xfId="0" applyFont="1"/>
    <xf numFmtId="0" fontId="10" fillId="0" borderId="0" xfId="0" applyFont="1" applyAlignment="1"/>
    <xf numFmtId="0" fontId="5" fillId="0" borderId="1" xfId="0" applyFont="1" applyBorder="1" applyAlignment="1">
      <alignment horizontal="left" vertical="center" wrapText="1"/>
    </xf>
    <xf numFmtId="0" fontId="5" fillId="0" borderId="3"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2" fontId="5" fillId="0" borderId="7" xfId="0" applyNumberFormat="1" applyFont="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9"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0" borderId="2"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R100"/>
  <sheetViews>
    <sheetView showGridLines="0" tabSelected="1" zoomScale="93" zoomScaleNormal="93" workbookViewId="0">
      <selection activeCell="C1" sqref="B1:C1"/>
    </sheetView>
  </sheetViews>
  <sheetFormatPr defaultColWidth="8.7265625" defaultRowHeight="12.5" x14ac:dyDescent="0.25"/>
  <cols>
    <col min="1" max="1" width="1.54296875" style="13" customWidth="1"/>
    <col min="2" max="2" width="12.453125" style="13" customWidth="1"/>
    <col min="3" max="3" width="37.54296875" style="13" customWidth="1"/>
    <col min="4" max="4" width="18" style="13" customWidth="1"/>
    <col min="5" max="5" width="20.7265625" style="13" customWidth="1"/>
    <col min="6" max="6" width="9.54296875" style="13" customWidth="1"/>
    <col min="7" max="7" width="40.7265625" style="13" customWidth="1"/>
    <col min="8" max="8" width="12.7265625" style="13" customWidth="1"/>
    <col min="9" max="16384" width="8.7265625" style="13"/>
  </cols>
  <sheetData>
    <row r="1" spans="2:27" ht="15" x14ac:dyDescent="0.3">
      <c r="B1" s="72"/>
      <c r="C1" s="73"/>
      <c r="D1" s="44"/>
      <c r="E1" s="44"/>
      <c r="F1" s="44"/>
      <c r="G1" s="44"/>
      <c r="H1" s="44"/>
    </row>
    <row r="2" spans="2:27" ht="14" x14ac:dyDescent="0.3">
      <c r="B2" s="43"/>
    </row>
    <row r="3" spans="2:27" ht="17.5" x14ac:dyDescent="0.35">
      <c r="B3" s="4" t="s">
        <v>4</v>
      </c>
      <c r="H3" s="14"/>
      <c r="AA3" s="13" t="s">
        <v>23</v>
      </c>
    </row>
    <row r="4" spans="2:27" ht="17.5" x14ac:dyDescent="0.35">
      <c r="B4" s="4" t="s">
        <v>5</v>
      </c>
      <c r="C4" s="4"/>
      <c r="D4" s="4"/>
      <c r="E4" s="4"/>
      <c r="F4" s="4"/>
      <c r="G4" s="4"/>
      <c r="H4" s="14"/>
      <c r="AA4" s="13" t="s">
        <v>24</v>
      </c>
    </row>
    <row r="5" spans="2:27" ht="17.5" x14ac:dyDescent="0.35">
      <c r="B5" s="4" t="s">
        <v>31</v>
      </c>
      <c r="C5" s="4"/>
      <c r="D5" s="4"/>
      <c r="E5" s="4"/>
      <c r="F5" s="4"/>
      <c r="G5" s="43"/>
      <c r="H5" s="14"/>
    </row>
    <row r="6" spans="2:27" ht="17.5" x14ac:dyDescent="0.35">
      <c r="B6" s="4"/>
      <c r="C6" s="4"/>
      <c r="D6" s="4"/>
      <c r="E6" s="4"/>
      <c r="F6" s="4"/>
      <c r="G6" s="4"/>
      <c r="H6" s="14"/>
    </row>
    <row r="7" spans="2:27" ht="17.5" x14ac:dyDescent="0.35">
      <c r="B7" s="5" t="s">
        <v>0</v>
      </c>
      <c r="C7" s="33"/>
      <c r="D7" s="1"/>
      <c r="E7" s="1"/>
      <c r="F7" s="1"/>
      <c r="G7" s="34" t="s">
        <v>12</v>
      </c>
      <c r="H7" s="35">
        <f>SUM(J17:J93)</f>
        <v>0</v>
      </c>
    </row>
    <row r="8" spans="2:27" s="30" customFormat="1" ht="15" x14ac:dyDescent="0.25">
      <c r="B8" s="25" t="s">
        <v>13</v>
      </c>
      <c r="C8" s="36"/>
      <c r="D8" s="25" t="s">
        <v>14</v>
      </c>
      <c r="E8" s="36"/>
      <c r="F8" s="25" t="s">
        <v>15</v>
      </c>
      <c r="G8" s="67"/>
      <c r="H8" s="64"/>
      <c r="AA8" s="13"/>
    </row>
    <row r="9" spans="2:27" s="30" customFormat="1" ht="15" x14ac:dyDescent="0.25">
      <c r="B9" s="25" t="s">
        <v>16</v>
      </c>
      <c r="C9" s="36"/>
      <c r="D9" s="25" t="s">
        <v>17</v>
      </c>
      <c r="E9" s="67"/>
      <c r="F9" s="63"/>
      <c r="G9" s="63"/>
      <c r="H9" s="64"/>
    </row>
    <row r="10" spans="2:27" s="30" customFormat="1" ht="15" x14ac:dyDescent="0.25">
      <c r="B10" s="25" t="s">
        <v>18</v>
      </c>
      <c r="C10" s="36"/>
      <c r="D10" s="68" t="s">
        <v>19</v>
      </c>
      <c r="E10" s="68"/>
      <c r="F10" s="69"/>
      <c r="G10" s="69"/>
      <c r="H10" s="70"/>
    </row>
    <row r="11" spans="2:27" s="30" customFormat="1" ht="15" x14ac:dyDescent="0.25">
      <c r="B11" s="25" t="s">
        <v>20</v>
      </c>
      <c r="C11" s="71"/>
      <c r="D11" s="71"/>
      <c r="E11" s="71"/>
      <c r="F11" s="71"/>
      <c r="G11" s="71"/>
      <c r="H11" s="71"/>
    </row>
    <row r="12" spans="2:27" s="30" customFormat="1" ht="15" x14ac:dyDescent="0.25">
      <c r="B12" s="25" t="s">
        <v>21</v>
      </c>
      <c r="C12" s="71"/>
      <c r="D12" s="71"/>
      <c r="E12" s="71"/>
      <c r="F12" s="71"/>
      <c r="G12" s="71"/>
      <c r="H12" s="71"/>
    </row>
    <row r="13" spans="2:27" s="30" customFormat="1" ht="15" x14ac:dyDescent="0.25">
      <c r="B13" s="6"/>
      <c r="C13" s="37"/>
      <c r="D13" s="23"/>
      <c r="E13" s="6"/>
      <c r="F13" s="6"/>
      <c r="G13" s="38"/>
      <c r="H13" s="39"/>
    </row>
    <row r="14" spans="2:27" s="30" customFormat="1" ht="17.5" x14ac:dyDescent="0.35">
      <c r="B14" s="7" t="s">
        <v>1</v>
      </c>
      <c r="C14" s="37"/>
      <c r="D14" s="23"/>
      <c r="E14" s="8"/>
      <c r="F14" s="38"/>
      <c r="G14" s="38"/>
      <c r="H14" s="39"/>
    </row>
    <row r="15" spans="2:27" s="31" customFormat="1" ht="30" x14ac:dyDescent="0.25">
      <c r="B15" s="40" t="s">
        <v>22</v>
      </c>
      <c r="C15" s="40" t="s">
        <v>11</v>
      </c>
      <c r="D15" s="3" t="s">
        <v>8</v>
      </c>
      <c r="E15" s="3" t="s">
        <v>3</v>
      </c>
      <c r="F15" s="3" t="s">
        <v>6</v>
      </c>
      <c r="G15" s="3" t="s">
        <v>7</v>
      </c>
      <c r="H15" s="3" t="s">
        <v>9</v>
      </c>
      <c r="AA15" s="30"/>
    </row>
    <row r="16" spans="2:27" ht="15" customHeight="1" x14ac:dyDescent="0.25">
      <c r="B16" s="52" t="s">
        <v>28</v>
      </c>
      <c r="C16" s="53"/>
      <c r="D16" s="53"/>
      <c r="E16" s="53"/>
      <c r="F16" s="53"/>
      <c r="G16" s="53"/>
      <c r="H16" s="54"/>
      <c r="AA16" s="31"/>
    </row>
    <row r="17" spans="2:40" s="2" customFormat="1" ht="95.5" customHeight="1" x14ac:dyDescent="0.3">
      <c r="B17" s="42"/>
      <c r="C17" s="15" t="s">
        <v>29</v>
      </c>
      <c r="D17" s="16" t="s">
        <v>27</v>
      </c>
      <c r="E17" s="12"/>
      <c r="F17" s="12"/>
      <c r="G17" s="26" t="s">
        <v>26</v>
      </c>
      <c r="H17" s="42"/>
      <c r="J17" s="41">
        <f t="shared" ref="J17:J80" si="0">IF(H17="N",1,0)</f>
        <v>0</v>
      </c>
      <c r="AA17" s="13"/>
    </row>
    <row r="18" spans="2:40" s="17" customFormat="1" ht="58.5" customHeight="1" x14ac:dyDescent="0.3">
      <c r="B18" s="42"/>
      <c r="C18" s="9" t="s">
        <v>30</v>
      </c>
      <c r="D18" s="16" t="s">
        <v>27</v>
      </c>
      <c r="E18" s="12"/>
      <c r="F18" s="12"/>
      <c r="G18" s="26" t="s">
        <v>26</v>
      </c>
      <c r="H18" s="42"/>
      <c r="I18" s="21"/>
      <c r="J18" s="41">
        <f t="shared" si="0"/>
        <v>0</v>
      </c>
      <c r="K18" s="21"/>
      <c r="L18" s="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row>
    <row r="19" spans="2:40" ht="15" customHeight="1" x14ac:dyDescent="0.3">
      <c r="B19" s="52" t="s">
        <v>32</v>
      </c>
      <c r="C19" s="53"/>
      <c r="D19" s="53"/>
      <c r="E19" s="53"/>
      <c r="F19" s="53"/>
      <c r="G19" s="53"/>
      <c r="H19" s="54"/>
      <c r="J19" s="41">
        <f t="shared" si="0"/>
        <v>0</v>
      </c>
      <c r="AA19" s="31"/>
    </row>
    <row r="20" spans="2:40" s="2" customFormat="1" ht="70" customHeight="1" x14ac:dyDescent="0.3">
      <c r="B20" s="42"/>
      <c r="C20" s="15" t="s">
        <v>33</v>
      </c>
      <c r="D20" s="10" t="s">
        <v>34</v>
      </c>
      <c r="E20" s="46"/>
      <c r="F20" s="15"/>
      <c r="G20" s="48" t="s">
        <v>26</v>
      </c>
      <c r="H20" s="42"/>
      <c r="J20" s="41">
        <f t="shared" si="0"/>
        <v>0</v>
      </c>
    </row>
    <row r="21" spans="2:40" s="2" customFormat="1" ht="57" customHeight="1" x14ac:dyDescent="0.3">
      <c r="B21" s="42"/>
      <c r="C21" s="15" t="s">
        <v>35</v>
      </c>
      <c r="D21" s="10">
        <v>513.04</v>
      </c>
      <c r="E21" s="46"/>
      <c r="F21" s="15"/>
      <c r="G21" s="15"/>
      <c r="H21" s="42"/>
      <c r="J21" s="41">
        <f t="shared" si="0"/>
        <v>0</v>
      </c>
    </row>
    <row r="22" spans="2:40" s="2" customFormat="1" ht="50.15" customHeight="1" x14ac:dyDescent="0.3">
      <c r="B22" s="42"/>
      <c r="C22" s="15" t="s">
        <v>36</v>
      </c>
      <c r="D22" s="10" t="s">
        <v>37</v>
      </c>
      <c r="E22" s="46"/>
      <c r="F22" s="15"/>
      <c r="G22" s="15"/>
      <c r="H22" s="42"/>
      <c r="J22" s="41">
        <f t="shared" si="0"/>
        <v>0</v>
      </c>
    </row>
    <row r="23" spans="2:40" s="2" customFormat="1" ht="57" customHeight="1" x14ac:dyDescent="0.3">
      <c r="B23" s="42"/>
      <c r="C23" s="15" t="s">
        <v>38</v>
      </c>
      <c r="D23" s="10">
        <v>513.07000000000005</v>
      </c>
      <c r="E23" s="46"/>
      <c r="F23" s="15"/>
      <c r="G23" s="15"/>
      <c r="H23" s="42"/>
      <c r="J23" s="41">
        <f t="shared" si="0"/>
        <v>0</v>
      </c>
    </row>
    <row r="24" spans="2:40" s="2" customFormat="1" ht="50.15" customHeight="1" x14ac:dyDescent="0.3">
      <c r="B24" s="42"/>
      <c r="C24" s="15" t="s">
        <v>39</v>
      </c>
      <c r="D24" s="10" t="s">
        <v>40</v>
      </c>
      <c r="E24" s="46"/>
      <c r="F24" s="15"/>
      <c r="G24" s="15"/>
      <c r="H24" s="42"/>
      <c r="J24" s="41">
        <f t="shared" si="0"/>
        <v>0</v>
      </c>
    </row>
    <row r="25" spans="2:40" s="2" customFormat="1" ht="50.15" customHeight="1" x14ac:dyDescent="0.3">
      <c r="B25" s="42"/>
      <c r="C25" s="15" t="s">
        <v>41</v>
      </c>
      <c r="D25" s="10">
        <v>513.09</v>
      </c>
      <c r="E25" s="46"/>
      <c r="F25" s="15"/>
      <c r="G25" s="15"/>
      <c r="H25" s="42"/>
      <c r="J25" s="41">
        <f t="shared" si="0"/>
        <v>0</v>
      </c>
    </row>
    <row r="26" spans="2:40" s="2" customFormat="1" ht="70" customHeight="1" x14ac:dyDescent="0.3">
      <c r="B26" s="42"/>
      <c r="C26" s="15" t="s">
        <v>50</v>
      </c>
      <c r="D26" s="10">
        <v>513.27</v>
      </c>
      <c r="E26" s="46"/>
      <c r="F26" s="15"/>
      <c r="G26" s="48" t="s">
        <v>26</v>
      </c>
      <c r="H26" s="42"/>
      <c r="J26" s="41">
        <f t="shared" si="0"/>
        <v>0</v>
      </c>
    </row>
    <row r="27" spans="2:40" s="17" customFormat="1" ht="57.65" customHeight="1" x14ac:dyDescent="0.3">
      <c r="B27" s="42"/>
      <c r="C27" s="15" t="s">
        <v>42</v>
      </c>
      <c r="D27" s="10">
        <v>513.1</v>
      </c>
      <c r="E27" s="46"/>
      <c r="F27" s="15"/>
      <c r="G27" s="15"/>
      <c r="H27" s="42"/>
      <c r="I27" s="21"/>
      <c r="J27" s="41">
        <f t="shared" si="0"/>
        <v>0</v>
      </c>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row>
    <row r="28" spans="2:40" s="18" customFormat="1" ht="60" customHeight="1" x14ac:dyDescent="0.3">
      <c r="B28" s="42"/>
      <c r="C28" s="15" t="s">
        <v>43</v>
      </c>
      <c r="D28" s="10">
        <v>513.11</v>
      </c>
      <c r="E28" s="46"/>
      <c r="F28" s="15"/>
      <c r="G28" s="15"/>
      <c r="H28" s="42"/>
      <c r="I28" s="21"/>
      <c r="J28" s="41">
        <f t="shared" si="0"/>
        <v>0</v>
      </c>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row>
    <row r="29" spans="2:40" s="17" customFormat="1" ht="50.15" customHeight="1" x14ac:dyDescent="0.3">
      <c r="B29" s="42"/>
      <c r="C29" s="15" t="s">
        <v>44</v>
      </c>
      <c r="D29" s="10">
        <v>513.11</v>
      </c>
      <c r="E29" s="46"/>
      <c r="F29" s="15"/>
      <c r="G29" s="15"/>
      <c r="H29" s="42"/>
      <c r="I29" s="21"/>
      <c r="J29" s="41">
        <f t="shared" si="0"/>
        <v>0</v>
      </c>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row>
    <row r="30" spans="2:40" s="2" customFormat="1" ht="50.15" customHeight="1" x14ac:dyDescent="0.3">
      <c r="B30" s="42"/>
      <c r="C30" s="15" t="s">
        <v>45</v>
      </c>
      <c r="D30" s="10">
        <v>513.12</v>
      </c>
      <c r="E30" s="46"/>
      <c r="F30" s="15"/>
      <c r="G30" s="15"/>
      <c r="H30" s="42"/>
      <c r="I30" s="21"/>
      <c r="J30" s="41">
        <f t="shared" si="0"/>
        <v>0</v>
      </c>
      <c r="K30" s="21"/>
      <c r="M30" s="21"/>
      <c r="N30" s="21"/>
      <c r="O30" s="21"/>
      <c r="P30" s="21"/>
      <c r="R30" s="21"/>
      <c r="S30" s="21"/>
      <c r="T30" s="21"/>
      <c r="U30" s="21"/>
      <c r="V30" s="21"/>
      <c r="W30" s="21"/>
    </row>
    <row r="31" spans="2:40" s="2" customFormat="1" ht="59.5" customHeight="1" x14ac:dyDescent="0.3">
      <c r="B31" s="42"/>
      <c r="C31" s="15" t="s">
        <v>46</v>
      </c>
      <c r="D31" s="10">
        <v>513.13</v>
      </c>
      <c r="E31" s="46"/>
      <c r="F31" s="15"/>
      <c r="G31" s="15"/>
      <c r="H31" s="42"/>
      <c r="J31" s="41">
        <f t="shared" si="0"/>
        <v>0</v>
      </c>
    </row>
    <row r="32" spans="2:40" s="2" customFormat="1" ht="60" customHeight="1" x14ac:dyDescent="0.3">
      <c r="B32" s="42"/>
      <c r="C32" s="15" t="s">
        <v>47</v>
      </c>
      <c r="D32" s="10">
        <v>513.14</v>
      </c>
      <c r="E32" s="46"/>
      <c r="F32" s="15"/>
      <c r="G32" s="15"/>
      <c r="H32" s="42"/>
      <c r="J32" s="41">
        <f t="shared" si="0"/>
        <v>0</v>
      </c>
    </row>
    <row r="33" spans="2:40" s="2" customFormat="1" ht="70.5" customHeight="1" x14ac:dyDescent="0.3">
      <c r="B33" s="42"/>
      <c r="C33" s="15" t="s">
        <v>48</v>
      </c>
      <c r="D33" s="10">
        <v>513.15</v>
      </c>
      <c r="E33" s="46"/>
      <c r="F33" s="15"/>
      <c r="G33" s="15"/>
      <c r="H33" s="42"/>
      <c r="J33" s="41">
        <f t="shared" si="0"/>
        <v>0</v>
      </c>
    </row>
    <row r="34" spans="2:40" s="2" customFormat="1" ht="72.650000000000006" customHeight="1" x14ac:dyDescent="0.3">
      <c r="B34" s="42"/>
      <c r="C34" s="15" t="s">
        <v>49</v>
      </c>
      <c r="D34" s="10">
        <v>513.19000000000005</v>
      </c>
      <c r="E34" s="46"/>
      <c r="F34" s="15"/>
      <c r="G34" s="15"/>
      <c r="H34" s="42"/>
      <c r="J34" s="41">
        <f t="shared" si="0"/>
        <v>0</v>
      </c>
    </row>
    <row r="35" spans="2:40" s="2" customFormat="1" ht="15" customHeight="1" x14ac:dyDescent="0.3">
      <c r="B35" s="52" t="s">
        <v>51</v>
      </c>
      <c r="C35" s="53"/>
      <c r="D35" s="53"/>
      <c r="E35" s="53"/>
      <c r="F35" s="53"/>
      <c r="G35" s="53"/>
      <c r="H35" s="54"/>
      <c r="J35" s="41">
        <f t="shared" si="0"/>
        <v>0</v>
      </c>
    </row>
    <row r="36" spans="2:40" s="17" customFormat="1" ht="71.5" customHeight="1" x14ac:dyDescent="0.3">
      <c r="B36" s="42"/>
      <c r="C36" s="15" t="s">
        <v>52</v>
      </c>
      <c r="D36" s="10" t="s">
        <v>53</v>
      </c>
      <c r="E36" s="46"/>
      <c r="F36" s="19"/>
      <c r="G36" s="27"/>
      <c r="H36" s="42"/>
      <c r="I36" s="21"/>
      <c r="J36" s="41">
        <f t="shared" si="0"/>
        <v>0</v>
      </c>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2:40" s="2" customFormat="1" ht="61" customHeight="1" x14ac:dyDescent="0.3">
      <c r="B37" s="42"/>
      <c r="C37" s="15" t="s">
        <v>119</v>
      </c>
      <c r="D37" s="10" t="s">
        <v>54</v>
      </c>
      <c r="E37" s="46"/>
      <c r="F37" s="9"/>
      <c r="G37" s="9"/>
      <c r="H37" s="42"/>
      <c r="J37" s="41">
        <f t="shared" si="0"/>
        <v>0</v>
      </c>
    </row>
    <row r="38" spans="2:40" s="2" customFormat="1" ht="80.150000000000006" customHeight="1" x14ac:dyDescent="0.3">
      <c r="B38" s="42"/>
      <c r="C38" s="15" t="s">
        <v>57</v>
      </c>
      <c r="D38" s="10" t="s">
        <v>55</v>
      </c>
      <c r="E38" s="46"/>
      <c r="F38" s="9"/>
      <c r="G38" s="9"/>
      <c r="H38" s="42"/>
      <c r="J38" s="41">
        <f t="shared" si="0"/>
        <v>0</v>
      </c>
    </row>
    <row r="39" spans="2:40" s="2" customFormat="1" ht="61.5" customHeight="1" x14ac:dyDescent="0.3">
      <c r="B39" s="42"/>
      <c r="C39" s="15" t="s">
        <v>56</v>
      </c>
      <c r="D39" s="10" t="s">
        <v>54</v>
      </c>
      <c r="E39" s="46"/>
      <c r="F39" s="9"/>
      <c r="G39" s="9"/>
      <c r="H39" s="42"/>
      <c r="J39" s="41">
        <f t="shared" si="0"/>
        <v>0</v>
      </c>
    </row>
    <row r="40" spans="2:40" s="2" customFormat="1" ht="15" customHeight="1" x14ac:dyDescent="0.3">
      <c r="B40" s="52" t="s">
        <v>58</v>
      </c>
      <c r="C40" s="53"/>
      <c r="D40" s="53"/>
      <c r="E40" s="53"/>
      <c r="F40" s="53"/>
      <c r="G40" s="53"/>
      <c r="H40" s="54"/>
      <c r="J40" s="41">
        <f t="shared" si="0"/>
        <v>0</v>
      </c>
    </row>
    <row r="41" spans="2:40" s="2" customFormat="1" ht="90" customHeight="1" x14ac:dyDescent="0.3">
      <c r="B41" s="42"/>
      <c r="C41" s="15" t="s">
        <v>70</v>
      </c>
      <c r="D41" s="10" t="s">
        <v>69</v>
      </c>
      <c r="E41" s="46"/>
      <c r="F41" s="15"/>
      <c r="G41" s="48" t="s">
        <v>26</v>
      </c>
      <c r="H41" s="42"/>
      <c r="J41" s="41">
        <f t="shared" si="0"/>
        <v>0</v>
      </c>
    </row>
    <row r="42" spans="2:40" s="2" customFormat="1" ht="50.15" customHeight="1" x14ac:dyDescent="0.3">
      <c r="B42" s="42"/>
      <c r="C42" s="50" t="s">
        <v>68</v>
      </c>
      <c r="D42" s="49">
        <v>513.26</v>
      </c>
      <c r="E42" s="46"/>
      <c r="F42" s="47" t="s">
        <v>26</v>
      </c>
      <c r="G42" s="48" t="s">
        <v>26</v>
      </c>
      <c r="H42" s="42"/>
      <c r="J42" s="41">
        <f t="shared" si="0"/>
        <v>0</v>
      </c>
    </row>
    <row r="43" spans="2:40" s="2" customFormat="1" ht="57.65" customHeight="1" x14ac:dyDescent="0.3">
      <c r="B43" s="42"/>
      <c r="C43" s="50" t="s">
        <v>67</v>
      </c>
      <c r="D43" s="49" t="s">
        <v>66</v>
      </c>
      <c r="E43" s="46"/>
      <c r="F43" s="15"/>
      <c r="G43" s="15"/>
      <c r="H43" s="42"/>
      <c r="J43" s="41">
        <f t="shared" si="0"/>
        <v>0</v>
      </c>
    </row>
    <row r="44" spans="2:40" s="2" customFormat="1" ht="37" customHeight="1" x14ac:dyDescent="0.3">
      <c r="B44" s="42"/>
      <c r="C44" s="50" t="s">
        <v>65</v>
      </c>
      <c r="D44" s="49" t="s">
        <v>59</v>
      </c>
      <c r="E44" s="46"/>
      <c r="F44" s="15"/>
      <c r="G44" s="15"/>
      <c r="H44" s="42"/>
      <c r="J44" s="41">
        <f t="shared" si="0"/>
        <v>0</v>
      </c>
    </row>
    <row r="45" spans="2:40" s="2" customFormat="1" ht="35.15" customHeight="1" x14ac:dyDescent="0.3">
      <c r="B45" s="42"/>
      <c r="C45" s="50" t="s">
        <v>64</v>
      </c>
      <c r="D45" s="49" t="s">
        <v>59</v>
      </c>
      <c r="E45" s="46"/>
      <c r="F45" s="15"/>
      <c r="G45" s="15"/>
      <c r="H45" s="42"/>
      <c r="J45" s="41">
        <f t="shared" si="0"/>
        <v>0</v>
      </c>
    </row>
    <row r="46" spans="2:40" s="2" customFormat="1" ht="68.5" customHeight="1" x14ac:dyDescent="0.3">
      <c r="B46" s="42"/>
      <c r="C46" s="50" t="s">
        <v>63</v>
      </c>
      <c r="D46" s="49" t="s">
        <v>62</v>
      </c>
      <c r="E46" s="46"/>
      <c r="F46" s="15"/>
      <c r="G46" s="15"/>
      <c r="H46" s="42"/>
      <c r="J46" s="41">
        <f t="shared" si="0"/>
        <v>0</v>
      </c>
    </row>
    <row r="47" spans="2:40" s="2" customFormat="1" ht="50.15" customHeight="1" x14ac:dyDescent="0.3">
      <c r="B47" s="42"/>
      <c r="C47" s="50" t="s">
        <v>61</v>
      </c>
      <c r="D47" s="49">
        <v>513.26</v>
      </c>
      <c r="E47" s="46"/>
      <c r="F47" s="15"/>
      <c r="G47" s="15"/>
      <c r="H47" s="42"/>
      <c r="J47" s="41">
        <f t="shared" si="0"/>
        <v>0</v>
      </c>
    </row>
    <row r="48" spans="2:40" s="2" customFormat="1" ht="50.15" customHeight="1" x14ac:dyDescent="0.3">
      <c r="B48" s="42"/>
      <c r="C48" s="50" t="s">
        <v>60</v>
      </c>
      <c r="D48" s="49" t="s">
        <v>59</v>
      </c>
      <c r="E48" s="46"/>
      <c r="F48" s="15"/>
      <c r="G48" s="15"/>
      <c r="H48" s="42"/>
      <c r="J48" s="41">
        <f t="shared" si="0"/>
        <v>0</v>
      </c>
    </row>
    <row r="49" spans="2:148" s="2" customFormat="1" ht="15" customHeight="1" x14ac:dyDescent="0.3">
      <c r="B49" s="52" t="s">
        <v>71</v>
      </c>
      <c r="C49" s="53"/>
      <c r="D49" s="53"/>
      <c r="E49" s="53"/>
      <c r="F49" s="53"/>
      <c r="G49" s="53"/>
      <c r="H49" s="54"/>
      <c r="J49" s="41">
        <f t="shared" si="0"/>
        <v>0</v>
      </c>
    </row>
    <row r="50" spans="2:148" s="17" customFormat="1" ht="50.15" customHeight="1" x14ac:dyDescent="0.3">
      <c r="B50" s="42"/>
      <c r="C50" s="45" t="s">
        <v>87</v>
      </c>
      <c r="D50" s="10" t="s">
        <v>86</v>
      </c>
      <c r="E50" s="46"/>
      <c r="F50" s="15"/>
      <c r="G50" s="15"/>
      <c r="H50" s="42"/>
      <c r="I50" s="21"/>
      <c r="J50" s="41">
        <f t="shared" si="0"/>
        <v>0</v>
      </c>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row>
    <row r="51" spans="2:148" s="2" customFormat="1" ht="50.15" customHeight="1" x14ac:dyDescent="0.3">
      <c r="B51" s="42"/>
      <c r="C51" s="45" t="s">
        <v>85</v>
      </c>
      <c r="D51" s="10">
        <v>513.20000000000005</v>
      </c>
      <c r="E51" s="46"/>
      <c r="F51" s="15"/>
      <c r="G51" s="15"/>
      <c r="H51" s="42"/>
      <c r="I51" s="21"/>
      <c r="J51" s="41">
        <f t="shared" si="0"/>
        <v>0</v>
      </c>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row>
    <row r="52" spans="2:148" s="2" customFormat="1" ht="63" customHeight="1" x14ac:dyDescent="0.3">
      <c r="B52" s="42"/>
      <c r="C52" s="45" t="s">
        <v>84</v>
      </c>
      <c r="D52" s="10" t="s">
        <v>79</v>
      </c>
      <c r="E52" s="46"/>
      <c r="F52" s="15"/>
      <c r="G52" s="15"/>
      <c r="H52" s="42"/>
      <c r="J52" s="41">
        <f t="shared" si="0"/>
        <v>0</v>
      </c>
    </row>
    <row r="53" spans="2:148" s="2" customFormat="1" ht="50.15" customHeight="1" x14ac:dyDescent="0.3">
      <c r="B53" s="42"/>
      <c r="C53" s="45" t="s">
        <v>83</v>
      </c>
      <c r="D53" s="10" t="s">
        <v>79</v>
      </c>
      <c r="E53" s="46"/>
      <c r="F53" s="15"/>
      <c r="G53" s="15"/>
      <c r="H53" s="42"/>
      <c r="J53" s="41">
        <f t="shared" si="0"/>
        <v>0</v>
      </c>
    </row>
    <row r="54" spans="2:148" s="2" customFormat="1" ht="39" customHeight="1" x14ac:dyDescent="0.3">
      <c r="B54" s="42"/>
      <c r="C54" s="45" t="s">
        <v>82</v>
      </c>
      <c r="D54" s="10" t="s">
        <v>79</v>
      </c>
      <c r="E54" s="46"/>
      <c r="F54" s="15"/>
      <c r="G54" s="15"/>
      <c r="H54" s="42"/>
      <c r="J54" s="41">
        <f t="shared" si="0"/>
        <v>0</v>
      </c>
    </row>
    <row r="55" spans="2:148" s="2" customFormat="1" ht="52.5" customHeight="1" x14ac:dyDescent="0.3">
      <c r="B55" s="42"/>
      <c r="C55" s="45" t="s">
        <v>81</v>
      </c>
      <c r="D55" s="10" t="s">
        <v>79</v>
      </c>
      <c r="E55" s="46"/>
      <c r="F55" s="15"/>
      <c r="G55" s="15"/>
      <c r="H55" s="42"/>
      <c r="J55" s="41">
        <f t="shared" si="0"/>
        <v>0</v>
      </c>
    </row>
    <row r="56" spans="2:148" s="17" customFormat="1" ht="65.150000000000006" customHeight="1" x14ac:dyDescent="0.3">
      <c r="B56" s="42"/>
      <c r="C56" s="45" t="s">
        <v>80</v>
      </c>
      <c r="D56" s="10" t="s">
        <v>79</v>
      </c>
      <c r="E56" s="46"/>
      <c r="F56" s="15"/>
      <c r="G56" s="15"/>
      <c r="H56" s="42"/>
      <c r="I56" s="21"/>
      <c r="J56" s="41">
        <f t="shared" si="0"/>
        <v>0</v>
      </c>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row>
    <row r="57" spans="2:148" s="2" customFormat="1" ht="50.15" customHeight="1" x14ac:dyDescent="0.3">
      <c r="B57" s="42"/>
      <c r="C57" s="45" t="s">
        <v>78</v>
      </c>
      <c r="D57" s="10" t="s">
        <v>77</v>
      </c>
      <c r="E57" s="46"/>
      <c r="F57" s="15"/>
      <c r="G57" s="15"/>
      <c r="H57" s="42"/>
      <c r="I57" s="21"/>
      <c r="J57" s="41">
        <f t="shared" si="0"/>
        <v>0</v>
      </c>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row>
    <row r="58" spans="2:148" s="2" customFormat="1" ht="56.15" customHeight="1" x14ac:dyDescent="0.3">
      <c r="B58" s="42"/>
      <c r="C58" s="45" t="s">
        <v>76</v>
      </c>
      <c r="D58" s="10" t="s">
        <v>73</v>
      </c>
      <c r="E58" s="46"/>
      <c r="F58" s="15"/>
      <c r="G58" s="15"/>
      <c r="H58" s="42"/>
      <c r="I58" s="21"/>
      <c r="J58" s="41">
        <f t="shared" si="0"/>
        <v>0</v>
      </c>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row>
    <row r="59" spans="2:148" s="2" customFormat="1" ht="85.5" customHeight="1" x14ac:dyDescent="0.3">
      <c r="B59" s="42"/>
      <c r="C59" s="45" t="s">
        <v>75</v>
      </c>
      <c r="D59" s="10" t="s">
        <v>73</v>
      </c>
      <c r="E59" s="46"/>
      <c r="F59" s="15"/>
      <c r="G59" s="48" t="s">
        <v>26</v>
      </c>
      <c r="H59" s="42"/>
      <c r="I59" s="21"/>
      <c r="J59" s="41">
        <f t="shared" si="0"/>
        <v>0</v>
      </c>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row>
    <row r="60" spans="2:148" s="2" customFormat="1" ht="50.15" customHeight="1" x14ac:dyDescent="0.3">
      <c r="B60" s="42"/>
      <c r="C60" s="45" t="s">
        <v>74</v>
      </c>
      <c r="D60" s="10" t="s">
        <v>73</v>
      </c>
      <c r="E60" s="46"/>
      <c r="F60" s="15"/>
      <c r="G60" s="15"/>
      <c r="H60" s="42"/>
      <c r="I60" s="21"/>
      <c r="J60" s="41">
        <f t="shared" si="0"/>
        <v>0</v>
      </c>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row>
    <row r="61" spans="2:148" s="2" customFormat="1" ht="85" customHeight="1" x14ac:dyDescent="0.3">
      <c r="B61" s="42"/>
      <c r="C61" s="45" t="s">
        <v>72</v>
      </c>
      <c r="D61" s="10">
        <v>513.16</v>
      </c>
      <c r="E61" s="46"/>
      <c r="F61" s="15"/>
      <c r="G61" s="15"/>
      <c r="H61" s="42"/>
      <c r="I61" s="21"/>
      <c r="J61" s="41">
        <f t="shared" si="0"/>
        <v>0</v>
      </c>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row>
    <row r="62" spans="2:148" s="2" customFormat="1" ht="15" customHeight="1" x14ac:dyDescent="0.3">
      <c r="B62" s="52" t="s">
        <v>88</v>
      </c>
      <c r="C62" s="53"/>
      <c r="D62" s="53"/>
      <c r="E62" s="53"/>
      <c r="F62" s="53"/>
      <c r="G62" s="53"/>
      <c r="H62" s="54"/>
      <c r="I62" s="21"/>
      <c r="J62" s="41">
        <f t="shared" si="0"/>
        <v>0</v>
      </c>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row>
    <row r="63" spans="2:148" s="2" customFormat="1" ht="50.15" customHeight="1" x14ac:dyDescent="0.3">
      <c r="B63" s="42"/>
      <c r="C63" s="51" t="s">
        <v>101</v>
      </c>
      <c r="D63" s="10" t="s">
        <v>100</v>
      </c>
      <c r="E63" s="46"/>
      <c r="F63" s="15"/>
      <c r="G63" s="11"/>
      <c r="H63" s="42"/>
      <c r="I63" s="21"/>
      <c r="J63" s="41">
        <f t="shared" si="0"/>
        <v>0</v>
      </c>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row>
    <row r="64" spans="2:148" s="2" customFormat="1" ht="58.5" customHeight="1" x14ac:dyDescent="0.3">
      <c r="B64" s="42"/>
      <c r="C64" s="51" t="s">
        <v>99</v>
      </c>
      <c r="D64" s="10">
        <v>513.21</v>
      </c>
      <c r="E64" s="46"/>
      <c r="F64" s="15"/>
      <c r="G64" s="11"/>
      <c r="H64" s="42"/>
      <c r="I64" s="21"/>
      <c r="J64" s="41">
        <f t="shared" si="0"/>
        <v>0</v>
      </c>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row>
    <row r="65" spans="2:148" s="2" customFormat="1" ht="60" customHeight="1" x14ac:dyDescent="0.3">
      <c r="B65" s="42"/>
      <c r="C65" s="51" t="s">
        <v>98</v>
      </c>
      <c r="D65" s="10" t="s">
        <v>97</v>
      </c>
      <c r="E65" s="46"/>
      <c r="F65" s="15"/>
      <c r="G65" s="11"/>
      <c r="H65" s="42"/>
      <c r="I65" s="21"/>
      <c r="J65" s="41">
        <f t="shared" si="0"/>
        <v>0</v>
      </c>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row>
    <row r="66" spans="2:148" s="2" customFormat="1" ht="50.15" customHeight="1" x14ac:dyDescent="0.3">
      <c r="B66" s="42"/>
      <c r="C66" s="51" t="s">
        <v>102</v>
      </c>
      <c r="D66" s="10" t="s">
        <v>97</v>
      </c>
      <c r="E66" s="46"/>
      <c r="F66" s="15"/>
      <c r="G66" s="11"/>
      <c r="H66" s="42"/>
      <c r="I66" s="21"/>
      <c r="J66" s="41">
        <f t="shared" si="0"/>
        <v>0</v>
      </c>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row>
    <row r="67" spans="2:148" s="2" customFormat="1" ht="61" customHeight="1" x14ac:dyDescent="0.3">
      <c r="B67" s="42"/>
      <c r="C67" s="51" t="s">
        <v>96</v>
      </c>
      <c r="D67" s="10" t="s">
        <v>95</v>
      </c>
      <c r="E67" s="46"/>
      <c r="F67" s="15"/>
      <c r="G67" s="11"/>
      <c r="H67" s="42"/>
      <c r="I67" s="21"/>
      <c r="J67" s="41">
        <f t="shared" si="0"/>
        <v>0</v>
      </c>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row>
    <row r="68" spans="2:148" s="2" customFormat="1" ht="50.15" customHeight="1" x14ac:dyDescent="0.3">
      <c r="B68" s="42"/>
      <c r="C68" s="51" t="s">
        <v>94</v>
      </c>
      <c r="D68" s="10" t="s">
        <v>93</v>
      </c>
      <c r="E68" s="46"/>
      <c r="F68" s="15"/>
      <c r="G68" s="11"/>
      <c r="H68" s="42"/>
      <c r="I68" s="21"/>
      <c r="J68" s="41">
        <f t="shared" si="0"/>
        <v>0</v>
      </c>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row>
    <row r="69" spans="2:148" s="2" customFormat="1" ht="50.15" customHeight="1" x14ac:dyDescent="0.3">
      <c r="B69" s="42"/>
      <c r="C69" s="51" t="s">
        <v>92</v>
      </c>
      <c r="D69" s="10" t="s">
        <v>91</v>
      </c>
      <c r="E69" s="46"/>
      <c r="F69" s="15"/>
      <c r="G69" s="11"/>
      <c r="H69" s="42"/>
      <c r="I69" s="21"/>
      <c r="J69" s="41">
        <f t="shared" si="0"/>
        <v>0</v>
      </c>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row>
    <row r="70" spans="2:148" s="2" customFormat="1" ht="50.15" customHeight="1" x14ac:dyDescent="0.3">
      <c r="B70" s="42"/>
      <c r="C70" s="51" t="s">
        <v>90</v>
      </c>
      <c r="D70" s="10" t="s">
        <v>89</v>
      </c>
      <c r="E70" s="46"/>
      <c r="F70" s="15"/>
      <c r="G70" s="11"/>
      <c r="H70" s="42"/>
      <c r="I70" s="21"/>
      <c r="J70" s="41">
        <f t="shared" si="0"/>
        <v>0</v>
      </c>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row>
    <row r="71" spans="2:148" s="2" customFormat="1" ht="15" customHeight="1" x14ac:dyDescent="0.3">
      <c r="B71" s="52" t="s">
        <v>103</v>
      </c>
      <c r="C71" s="53"/>
      <c r="D71" s="53"/>
      <c r="E71" s="53"/>
      <c r="F71" s="53"/>
      <c r="G71" s="53"/>
      <c r="H71" s="54"/>
      <c r="I71" s="21"/>
      <c r="J71" s="41">
        <f t="shared" si="0"/>
        <v>0</v>
      </c>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row>
    <row r="72" spans="2:148" s="2" customFormat="1" ht="80.5" customHeight="1" x14ac:dyDescent="0.3">
      <c r="B72" s="42"/>
      <c r="C72" s="51" t="s">
        <v>107</v>
      </c>
      <c r="D72" s="10" t="s">
        <v>105</v>
      </c>
      <c r="E72" s="46"/>
      <c r="F72" s="15"/>
      <c r="G72" s="48" t="s">
        <v>26</v>
      </c>
      <c r="H72" s="42"/>
      <c r="I72" s="21"/>
      <c r="J72" s="41">
        <f t="shared" si="0"/>
        <v>0</v>
      </c>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row>
    <row r="73" spans="2:148" s="2" customFormat="1" ht="50.15" customHeight="1" x14ac:dyDescent="0.3">
      <c r="B73" s="42"/>
      <c r="C73" s="51" t="s">
        <v>106</v>
      </c>
      <c r="D73" s="10" t="s">
        <v>105</v>
      </c>
      <c r="E73" s="46"/>
      <c r="F73" s="15"/>
      <c r="G73" s="15"/>
      <c r="H73" s="42"/>
      <c r="I73" s="21"/>
      <c r="J73" s="41">
        <f t="shared" si="0"/>
        <v>0</v>
      </c>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row>
    <row r="74" spans="2:148" s="2" customFormat="1" ht="50.15" customHeight="1" x14ac:dyDescent="0.3">
      <c r="B74" s="42"/>
      <c r="C74" s="51" t="s">
        <v>104</v>
      </c>
      <c r="D74" s="10">
        <v>513.25</v>
      </c>
      <c r="E74" s="46"/>
      <c r="F74" s="15"/>
      <c r="G74" s="15"/>
      <c r="H74" s="42"/>
      <c r="I74" s="21"/>
      <c r="J74" s="41">
        <f t="shared" si="0"/>
        <v>0</v>
      </c>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row>
    <row r="75" spans="2:148" s="2" customFormat="1" ht="15" customHeight="1" x14ac:dyDescent="0.3">
      <c r="B75" s="52" t="s">
        <v>108</v>
      </c>
      <c r="C75" s="53"/>
      <c r="D75" s="53"/>
      <c r="E75" s="53"/>
      <c r="F75" s="53"/>
      <c r="G75" s="53"/>
      <c r="H75" s="54"/>
      <c r="I75" s="21"/>
      <c r="J75" s="41">
        <f t="shared" si="0"/>
        <v>0</v>
      </c>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row>
    <row r="76" spans="2:148" s="2" customFormat="1" ht="50.15" customHeight="1" x14ac:dyDescent="0.3">
      <c r="B76" s="42"/>
      <c r="C76" s="45" t="s">
        <v>117</v>
      </c>
      <c r="D76" s="10" t="s">
        <v>115</v>
      </c>
      <c r="E76" s="9"/>
      <c r="F76" s="11"/>
      <c r="G76" s="11"/>
      <c r="H76" s="42"/>
      <c r="I76" s="21"/>
      <c r="J76" s="41">
        <f t="shared" si="0"/>
        <v>0</v>
      </c>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row>
    <row r="77" spans="2:148" s="2" customFormat="1" ht="50.15" customHeight="1" x14ac:dyDescent="0.3">
      <c r="B77" s="42"/>
      <c r="C77" s="45" t="s">
        <v>116</v>
      </c>
      <c r="D77" s="10" t="s">
        <v>115</v>
      </c>
      <c r="E77" s="9"/>
      <c r="F77" s="11"/>
      <c r="G77" s="11"/>
      <c r="H77" s="42"/>
      <c r="I77" s="21"/>
      <c r="J77" s="41">
        <f t="shared" si="0"/>
        <v>0</v>
      </c>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row>
    <row r="78" spans="2:148" s="2" customFormat="1" ht="50.15" customHeight="1" x14ac:dyDescent="0.3">
      <c r="B78" s="42"/>
      <c r="C78" s="45" t="s">
        <v>114</v>
      </c>
      <c r="D78" s="10" t="s">
        <v>113</v>
      </c>
      <c r="E78" s="9"/>
      <c r="F78" s="11"/>
      <c r="G78" s="11"/>
      <c r="H78" s="42"/>
      <c r="I78" s="21"/>
      <c r="J78" s="41">
        <f t="shared" si="0"/>
        <v>0</v>
      </c>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row>
    <row r="79" spans="2:148" s="2" customFormat="1" ht="50.15" customHeight="1" x14ac:dyDescent="0.3">
      <c r="B79" s="42"/>
      <c r="C79" s="45" t="s">
        <v>112</v>
      </c>
      <c r="D79" s="10" t="s">
        <v>111</v>
      </c>
      <c r="E79" s="9"/>
      <c r="F79" s="11"/>
      <c r="G79" s="11"/>
      <c r="H79" s="42"/>
      <c r="I79" s="21"/>
      <c r="J79" s="41">
        <f t="shared" si="0"/>
        <v>0</v>
      </c>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row>
    <row r="80" spans="2:148" s="2" customFormat="1" ht="50.15" customHeight="1" x14ac:dyDescent="0.3">
      <c r="B80" s="42"/>
      <c r="C80" s="45" t="s">
        <v>110</v>
      </c>
      <c r="D80" s="10" t="s">
        <v>109</v>
      </c>
      <c r="E80" s="9"/>
      <c r="F80" s="11"/>
      <c r="G80" s="11"/>
      <c r="H80" s="42"/>
      <c r="I80" s="21"/>
      <c r="J80" s="41">
        <f t="shared" si="0"/>
        <v>0</v>
      </c>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row>
    <row r="81" spans="2:8" s="2" customFormat="1" ht="15.65" customHeight="1" x14ac:dyDescent="0.3">
      <c r="D81" s="20"/>
      <c r="G81" s="21"/>
      <c r="H81" s="22"/>
    </row>
    <row r="82" spans="2:8" s="2" customFormat="1" ht="17.5" x14ac:dyDescent="0.35">
      <c r="B82" s="7" t="s">
        <v>2</v>
      </c>
      <c r="C82" s="8"/>
      <c r="D82" s="23"/>
      <c r="E82" s="8"/>
      <c r="F82" s="30"/>
      <c r="G82" s="30"/>
      <c r="H82" s="32"/>
    </row>
    <row r="83" spans="2:8" s="2" customFormat="1" ht="14" x14ac:dyDescent="0.3">
      <c r="B83" s="59"/>
      <c r="C83" s="60"/>
      <c r="D83" s="60"/>
      <c r="E83" s="60"/>
      <c r="F83" s="60"/>
      <c r="G83" s="60"/>
      <c r="H83" s="61"/>
    </row>
    <row r="84" spans="2:8" s="2" customFormat="1" ht="14" x14ac:dyDescent="0.3">
      <c r="B84" s="59"/>
      <c r="C84" s="60"/>
      <c r="D84" s="60"/>
      <c r="E84" s="60"/>
      <c r="F84" s="60"/>
      <c r="G84" s="60"/>
      <c r="H84" s="61"/>
    </row>
    <row r="85" spans="2:8" s="2" customFormat="1" ht="14" x14ac:dyDescent="0.3">
      <c r="B85" s="59"/>
      <c r="C85" s="60"/>
      <c r="D85" s="60"/>
      <c r="E85" s="60"/>
      <c r="F85" s="60"/>
      <c r="G85" s="60"/>
      <c r="H85" s="61"/>
    </row>
    <row r="86" spans="2:8" s="2" customFormat="1" ht="14" x14ac:dyDescent="0.3">
      <c r="B86" s="59"/>
      <c r="C86" s="60"/>
      <c r="D86" s="60"/>
      <c r="E86" s="60"/>
      <c r="F86" s="60"/>
      <c r="G86" s="60"/>
      <c r="H86" s="61"/>
    </row>
    <row r="87" spans="2:8" s="2" customFormat="1" ht="14" x14ac:dyDescent="0.3">
      <c r="B87" s="59"/>
      <c r="C87" s="60"/>
      <c r="D87" s="60"/>
      <c r="E87" s="60"/>
      <c r="F87" s="60"/>
      <c r="G87" s="60"/>
      <c r="H87" s="61"/>
    </row>
    <row r="88" spans="2:8" s="2" customFormat="1" ht="14" x14ac:dyDescent="0.3">
      <c r="B88" s="59"/>
      <c r="C88" s="60"/>
      <c r="D88" s="60"/>
      <c r="E88" s="60"/>
      <c r="F88" s="60"/>
      <c r="G88" s="60"/>
      <c r="H88" s="61"/>
    </row>
    <row r="89" spans="2:8" s="2" customFormat="1" ht="14" x14ac:dyDescent="0.3">
      <c r="B89" s="59"/>
      <c r="C89" s="60"/>
      <c r="D89" s="60"/>
      <c r="E89" s="60"/>
      <c r="F89" s="60"/>
      <c r="G89" s="60"/>
      <c r="H89" s="61"/>
    </row>
    <row r="90" spans="2:8" s="2" customFormat="1" ht="14" x14ac:dyDescent="0.3">
      <c r="B90" s="59"/>
      <c r="C90" s="60"/>
      <c r="D90" s="60"/>
      <c r="E90" s="60"/>
      <c r="F90" s="60"/>
      <c r="G90" s="60"/>
      <c r="H90" s="61"/>
    </row>
    <row r="91" spans="2:8" s="2" customFormat="1" ht="14.15" customHeight="1" x14ac:dyDescent="0.3">
      <c r="B91" s="65" t="s">
        <v>10</v>
      </c>
      <c r="C91" s="65"/>
      <c r="D91" s="65"/>
      <c r="E91" s="65"/>
      <c r="F91" s="65"/>
      <c r="G91" s="65"/>
      <c r="H91" s="65"/>
    </row>
    <row r="92" spans="2:8" s="2" customFormat="1" ht="15" customHeight="1" x14ac:dyDescent="0.3">
      <c r="B92" s="66"/>
      <c r="C92" s="66"/>
      <c r="D92" s="66"/>
      <c r="E92" s="66"/>
      <c r="F92" s="66"/>
      <c r="G92" s="66"/>
      <c r="H92" s="66"/>
    </row>
    <row r="93" spans="2:8" s="2" customFormat="1" ht="15" customHeight="1" x14ac:dyDescent="0.3">
      <c r="B93" s="56" t="s">
        <v>25</v>
      </c>
      <c r="C93" s="57"/>
      <c r="D93" s="57"/>
      <c r="E93" s="57"/>
      <c r="F93" s="57"/>
      <c r="G93" s="57"/>
      <c r="H93" s="58"/>
    </row>
    <row r="94" spans="2:8" s="2" customFormat="1" ht="15" x14ac:dyDescent="0.3">
      <c r="B94" s="62" t="s">
        <v>118</v>
      </c>
      <c r="C94" s="63"/>
      <c r="D94" s="63"/>
      <c r="E94" s="63"/>
      <c r="F94" s="63"/>
      <c r="G94" s="63"/>
      <c r="H94" s="64"/>
    </row>
    <row r="95" spans="2:8" s="2" customFormat="1" ht="14" x14ac:dyDescent="0.3">
      <c r="B95" s="28"/>
      <c r="C95" s="29"/>
      <c r="D95" s="29"/>
      <c r="E95" s="29"/>
      <c r="F95" s="29"/>
      <c r="G95" s="29"/>
      <c r="H95" s="24"/>
    </row>
    <row r="96" spans="2:8" s="2" customFormat="1" ht="14" x14ac:dyDescent="0.3">
      <c r="B96" s="28"/>
      <c r="C96" s="29"/>
      <c r="D96" s="29"/>
      <c r="E96" s="29"/>
      <c r="F96" s="29"/>
      <c r="G96" s="29"/>
      <c r="H96" s="24"/>
    </row>
    <row r="97" spans="2:8" s="2" customFormat="1" ht="14" x14ac:dyDescent="0.3">
      <c r="B97" s="59"/>
      <c r="C97" s="60"/>
      <c r="D97" s="60"/>
      <c r="E97" s="60"/>
      <c r="F97" s="60"/>
      <c r="G97" s="60"/>
      <c r="H97" s="61"/>
    </row>
    <row r="98" spans="2:8" s="2" customFormat="1" ht="14" x14ac:dyDescent="0.3">
      <c r="B98" s="55"/>
      <c r="C98" s="55"/>
      <c r="D98" s="55"/>
      <c r="E98" s="55"/>
      <c r="F98" s="55"/>
      <c r="G98" s="55"/>
      <c r="H98" s="55"/>
    </row>
    <row r="99" spans="2:8" s="2" customFormat="1" ht="14" x14ac:dyDescent="0.3">
      <c r="B99" s="55"/>
      <c r="C99" s="55"/>
      <c r="D99" s="55"/>
      <c r="E99" s="55"/>
      <c r="F99" s="55"/>
      <c r="G99" s="55"/>
      <c r="H99" s="55"/>
    </row>
    <row r="100" spans="2:8" ht="13" x14ac:dyDescent="0.25">
      <c r="B100" s="55"/>
      <c r="C100" s="55"/>
      <c r="D100" s="55"/>
      <c r="E100" s="55"/>
      <c r="F100" s="55"/>
      <c r="G100" s="55"/>
      <c r="H100" s="55"/>
    </row>
  </sheetData>
  <mergeCells count="29">
    <mergeCell ref="G8:H8"/>
    <mergeCell ref="B97:H97"/>
    <mergeCell ref="B35:H35"/>
    <mergeCell ref="B49:H49"/>
    <mergeCell ref="B16:H16"/>
    <mergeCell ref="B85:H85"/>
    <mergeCell ref="B84:H84"/>
    <mergeCell ref="B83:H83"/>
    <mergeCell ref="B87:H87"/>
    <mergeCell ref="B86:H86"/>
    <mergeCell ref="E9:H9"/>
    <mergeCell ref="D10:E10"/>
    <mergeCell ref="F10:H10"/>
    <mergeCell ref="C11:H11"/>
    <mergeCell ref="C12:H12"/>
    <mergeCell ref="B19:H19"/>
    <mergeCell ref="B100:H100"/>
    <mergeCell ref="B93:H93"/>
    <mergeCell ref="B88:H88"/>
    <mergeCell ref="B89:H89"/>
    <mergeCell ref="B90:H90"/>
    <mergeCell ref="B94:H94"/>
    <mergeCell ref="B91:H92"/>
    <mergeCell ref="B98:H98"/>
    <mergeCell ref="B40:H40"/>
    <mergeCell ref="B62:H62"/>
    <mergeCell ref="B71:H71"/>
    <mergeCell ref="B75:H75"/>
    <mergeCell ref="B99:H99"/>
  </mergeCells>
  <dataValidations disablePrompts="1" count="2">
    <dataValidation type="list" allowBlank="1" showInputMessage="1" showErrorMessage="1" sqref="H41:H48 H17:H18 H20:H34 H36:H39 H50:H61 H63:H70 H72:H74 H76:H80">
      <formula1>$AA$3:$AA$4</formula1>
    </dataValidation>
    <dataValidation type="list" allowBlank="1" showInputMessage="1" showErrorMessage="1" sqref="B41:B48 B17:B18 B20:B34 B36:B39 B50:B61 B63:B70 B72:B74 B76:B80">
      <formula1>$AA$3:$AA$3</formula1>
    </dataValidation>
  </dataValidations>
  <printOptions horizontalCentered="1"/>
  <pageMargins left="0.25" right="0.25" top="0.75" bottom="0.75" header="0.3" footer="0.3"/>
  <pageSetup scale="67" fitToHeight="0" orientation="portrait" r:id="rId1"/>
  <headerFooter alignWithMargins="0">
    <oddHeader>&amp;C&amp;"-,Bold"&amp;24CA-Q-0513_20170120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Props1.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2.xml><?xml version="1.0" encoding="utf-8"?>
<ds:datastoreItem xmlns:ds="http://schemas.openxmlformats.org/officeDocument/2006/customXml" ds:itemID="{616C921A-2502-45B4-A3F0-E0C16D30E8ED}"/>
</file>

<file path=customXml/itemProps3.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4.xml><?xml version="1.0" encoding="utf-8"?>
<ds:datastoreItem xmlns:ds="http://schemas.openxmlformats.org/officeDocument/2006/customXml" ds:itemID="{CA839A2A-B14A-4ACB-8809-BE47D1BD8EDE}">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terms/"/>
    <ds:schemaRef ds:uri="136fb3ed-1f9b-461a-ba3b-e1ffc7a297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Tia Williams-Hayes</cp:lastModifiedBy>
  <cp:lastPrinted>2018-04-20T13:21:23Z</cp:lastPrinted>
  <dcterms:created xsi:type="dcterms:W3CDTF">2008-04-23T17:34:35Z</dcterms:created>
  <dcterms:modified xsi:type="dcterms:W3CDTF">2018-05-23T21:04:52Z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